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65416" yWindow="65416" windowWidth="29040" windowHeight="15720" activeTab="0"/>
  </bookViews>
  <sheets>
    <sheet name="Прайс-лист" sheetId="2" r:id="rId1"/>
  </sheets>
  <definedNames/>
  <calcPr calcId="191029"/>
  <extLst/>
</workbook>
</file>

<file path=xl/sharedStrings.xml><?xml version="1.0" encoding="utf-8"?>
<sst xmlns="http://schemas.openxmlformats.org/spreadsheetml/2006/main" count="158" uniqueCount="132">
  <si>
    <t xml:space="preserve"> ООО "БАСФ Юг" оставляет за собой право на пересмотр цен и ассортимента</t>
  </si>
  <si>
    <t>Наименование</t>
  </si>
  <si>
    <t>Кол-во сем в упаковке. шт</t>
  </si>
  <si>
    <t>Цена за 1 тыс. семян, руб., без НДС</t>
  </si>
  <si>
    <t>Цена за 1 тыс. семян, руб., с НДС</t>
  </si>
  <si>
    <t>Корнишонный огурец</t>
  </si>
  <si>
    <t>Индетерминантный томат</t>
  </si>
  <si>
    <t>Салат,  драже</t>
  </si>
  <si>
    <t>Антисипатор F1</t>
  </si>
  <si>
    <t>1000; 500</t>
  </si>
  <si>
    <t>Грифон F1</t>
  </si>
  <si>
    <t>1 000 000; 100 000</t>
  </si>
  <si>
    <t>Аякс F1</t>
  </si>
  <si>
    <t>Гамзе F1</t>
  </si>
  <si>
    <t>Барвина F1</t>
  </si>
  <si>
    <t>Томат для переработки</t>
  </si>
  <si>
    <t>B 5016 F1</t>
  </si>
  <si>
    <t>Адванс F1</t>
  </si>
  <si>
    <t>25000; 5000;1000</t>
  </si>
  <si>
    <t>Революция</t>
  </si>
  <si>
    <t>Рокин</t>
  </si>
  <si>
    <t>Горох</t>
  </si>
  <si>
    <t>Вертина F1</t>
  </si>
  <si>
    <t>Скала</t>
  </si>
  <si>
    <t>Гектор F1</t>
  </si>
  <si>
    <t>Дональд F1</t>
  </si>
  <si>
    <t>Инкас F1</t>
  </si>
  <si>
    <t>Директор F1</t>
  </si>
  <si>
    <t>Темплин</t>
  </si>
  <si>
    <t>Хезбана</t>
  </si>
  <si>
    <t>Жоэлина F1</t>
  </si>
  <si>
    <t>Скиндел</t>
  </si>
  <si>
    <t>Инфинити F1</t>
  </si>
  <si>
    <t>Ред Скай F1</t>
  </si>
  <si>
    <t>Элсол</t>
  </si>
  <si>
    <t>Солероссо F1</t>
  </si>
  <si>
    <t>Монолит F1</t>
  </si>
  <si>
    <t>Нейлина F1</t>
  </si>
  <si>
    <t>Тейлор F1</t>
  </si>
  <si>
    <t>Арбуз</t>
  </si>
  <si>
    <t>Морковь</t>
  </si>
  <si>
    <t>Орзу F1</t>
  </si>
  <si>
    <t>Фоккер F1</t>
  </si>
  <si>
    <t>Платина F1</t>
  </si>
  <si>
    <t>Кендрас F1</t>
  </si>
  <si>
    <t>Колтан F1</t>
  </si>
  <si>
    <t>Проликс F1</t>
  </si>
  <si>
    <t>Н 6438 F1</t>
  </si>
  <si>
    <t>Ред Стар F1</t>
  </si>
  <si>
    <t>Лагуна F1 1,6-1,8 мм</t>
  </si>
  <si>
    <t>Проскор F1</t>
  </si>
  <si>
    <t>Н 6416 F1</t>
  </si>
  <si>
    <t>Талисман F1</t>
  </si>
  <si>
    <t>Сатина F1</t>
  </si>
  <si>
    <t>Тамерлан F1</t>
  </si>
  <si>
    <t>Брилианс F1 1,6-1,8 мм</t>
  </si>
  <si>
    <t>Сибат F1</t>
  </si>
  <si>
    <t>Трофи F1</t>
  </si>
  <si>
    <t>Детерминантный томат</t>
  </si>
  <si>
    <t>Юлия F1</t>
  </si>
  <si>
    <t>НУН 21613 F1</t>
  </si>
  <si>
    <t>Перец сладкий</t>
  </si>
  <si>
    <t>Платинум F1</t>
  </si>
  <si>
    <t>Подвои арбуза</t>
  </si>
  <si>
    <t>Клаудио F1</t>
  </si>
  <si>
    <t>Голдстоун F1</t>
  </si>
  <si>
    <t>Шинтоза F1</t>
  </si>
  <si>
    <t>Дыня</t>
  </si>
  <si>
    <t>Элеганс F1 1,8-2,0 мм</t>
  </si>
  <si>
    <t>Кабачок</t>
  </si>
  <si>
    <t>Каррера F1</t>
  </si>
  <si>
    <t>Аймаран F1</t>
  </si>
  <si>
    <t>Элеганс F1 2,2-2,4 мм</t>
  </si>
  <si>
    <t>Кавили F1</t>
  </si>
  <si>
    <t>Металия</t>
  </si>
  <si>
    <t xml:space="preserve">Лук репчатый </t>
  </si>
  <si>
    <t>Камперо F1</t>
  </si>
  <si>
    <t>Комета F1</t>
  </si>
  <si>
    <t>Сабросо F1</t>
  </si>
  <si>
    <t>Симаррон F1</t>
  </si>
  <si>
    <t>Универсо F1</t>
  </si>
  <si>
    <t>Утреро F1</t>
  </si>
  <si>
    <t>Олоросо F1</t>
  </si>
  <si>
    <t>Валеро F1</t>
  </si>
  <si>
    <t>Пандеро F1</t>
  </si>
  <si>
    <t>Гамбей F1</t>
  </si>
  <si>
    <t>Турбо 840 F1</t>
  </si>
  <si>
    <t>Галандер F1</t>
  </si>
  <si>
    <t>Аклаим F1</t>
  </si>
  <si>
    <t>Шпинат</t>
  </si>
  <si>
    <t>Н 0287 F1</t>
  </si>
  <si>
    <t>100 000; 25 000</t>
  </si>
  <si>
    <t>Курса F1</t>
  </si>
  <si>
    <t>Лагуна F1 2,0-2,2 мм</t>
  </si>
  <si>
    <t>Пикскор F1</t>
  </si>
  <si>
    <t>Каунтач F1</t>
  </si>
  <si>
    <t>НУНЕМС 1718 F1</t>
  </si>
  <si>
    <t>Стантор F1</t>
  </si>
  <si>
    <t>Либеркин</t>
  </si>
  <si>
    <t>Олгада</t>
  </si>
  <si>
    <t>Цены в рублях</t>
  </si>
  <si>
    <t>Лагуна F1 1,4-1,6 мм</t>
  </si>
  <si>
    <t>Гондар</t>
  </si>
  <si>
    <t>НУН 7002 F1</t>
  </si>
  <si>
    <t>Интерленд F1</t>
  </si>
  <si>
    <t>Сенсейт F1</t>
  </si>
  <si>
    <t>Хай Лайт F1</t>
  </si>
  <si>
    <t>Джемини F1</t>
  </si>
  <si>
    <t>Помпео F1</t>
  </si>
  <si>
    <t>Риалто F1</t>
  </si>
  <si>
    <t>Огурец для высокотехнологичных теплиц</t>
  </si>
  <si>
    <t>Романс F1 1,6-1,8 мм</t>
  </si>
  <si>
    <t>Сиркана F1 1,6-1,8 мм</t>
  </si>
  <si>
    <t>Инсепшн F1</t>
  </si>
  <si>
    <t>Виктория F1</t>
  </si>
  <si>
    <t>Брилианс F1 1,8-2,0 мм</t>
  </si>
  <si>
    <t>25000;1000</t>
  </si>
  <si>
    <t>25000; 1000</t>
  </si>
  <si>
    <t>Бостон F1</t>
  </si>
  <si>
    <t>Пекин F1</t>
  </si>
  <si>
    <t>Премиум F1</t>
  </si>
  <si>
    <t>Стайл F1</t>
  </si>
  <si>
    <t>25000;5000</t>
  </si>
  <si>
    <t>Н 0507 F1</t>
  </si>
  <si>
    <t>Бартимер</t>
  </si>
  <si>
    <t>Спринкин</t>
  </si>
  <si>
    <t>Томат для переработки, драже</t>
  </si>
  <si>
    <t>Тарквинио F1</t>
  </si>
  <si>
    <t>1000; 10000</t>
  </si>
  <si>
    <t>КьюдориF1</t>
  </si>
  <si>
    <t>Кьюмара F1</t>
  </si>
  <si>
    <t>Действителен с 09 января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</si>
</sst>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7"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6" fillId="0" borderId="0">
      <alignment/>
      <protection/>
    </xf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/>
    <xf numFmtId="0" fontId="2" fillId="0" borderId="2" xfId="0" applyFont="1" applyBorder="1" applyAlignment="1">
      <alignment horizontal="right"/>
    </xf>
    <xf numFmtId="4" fontId="2" fillId="0" borderId="3" xfId="0" applyNumberFormat="1" applyFont="1" applyBorder="1"/>
    <xf numFmtId="0" fontId="2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2" fillId="3" borderId="1" xfId="0" applyFont="1" applyFill="1" applyBorder="1"/>
    <xf numFmtId="2" fontId="5" fillId="0" borderId="1" xfId="0" applyNumberFormat="1" applyFont="1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Normal 2" xfId="21"/>
    <cellStyle name="Обычный 2" xfId="22"/>
    <cellStyle name="Финансовый 2" xfId="23"/>
    <cellStyle name="Normal 3" xfId="24"/>
  </cellStyles>
  <dxfs count="2">
    <dxf>
      <font>
        <strike/>
      </font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66"/>
  <sheetViews>
    <sheetView tabSelected="1" zoomScale="75" zoomScaleNormal="75" workbookViewId="0" topLeftCell="A1"/>
  </sheetViews>
  <sheetFormatPr defaultColWidth="9.00390625" defaultRowHeight="14.25"/>
  <cols>
    <col min="1" max="1" width="21.25390625" style="1" customWidth="1"/>
    <col min="2" max="2" width="17.625" style="2" customWidth="1"/>
    <col min="3" max="3" width="14.25390625" style="1" customWidth="1"/>
    <col min="4" max="4" width="12.375" style="1" customWidth="1"/>
    <col min="5" max="5" width="18.00390625" style="1" bestFit="1" customWidth="1"/>
    <col min="6" max="6" width="15.875" style="1" customWidth="1"/>
    <col min="7" max="7" width="13.75390625" style="1" customWidth="1"/>
    <col min="8" max="8" width="12.50390625" style="1" customWidth="1"/>
    <col min="9" max="16384" width="9.00390625" style="1" customWidth="1"/>
  </cols>
  <sheetData>
    <row r="4" spans="1:5" ht="14.25">
      <c r="A4" s="1" t="s">
        <v>131</v>
      </c>
      <c r="E4" s="1" t="s">
        <v>100</v>
      </c>
    </row>
    <row r="5" ht="14.25">
      <c r="A5" s="1" t="s">
        <v>0</v>
      </c>
    </row>
    <row r="6" ht="14.25">
      <c r="F6" s="10">
        <v>1.2</v>
      </c>
    </row>
    <row r="7" spans="1:8" ht="40.5" customHeight="1">
      <c r="A7" s="6" t="s">
        <v>1</v>
      </c>
      <c r="B7" s="6" t="s">
        <v>2</v>
      </c>
      <c r="C7" s="7" t="s">
        <v>3</v>
      </c>
      <c r="D7" s="7" t="s">
        <v>4</v>
      </c>
      <c r="E7" s="6" t="s">
        <v>1</v>
      </c>
      <c r="F7" s="6" t="s">
        <v>2</v>
      </c>
      <c r="G7" s="7" t="s">
        <v>3</v>
      </c>
      <c r="H7" s="7" t="s">
        <v>4</v>
      </c>
    </row>
    <row r="8" spans="1:8" ht="14.25">
      <c r="A8" s="27" t="s">
        <v>5</v>
      </c>
      <c r="B8" s="28"/>
      <c r="C8" s="29"/>
      <c r="D8" s="30"/>
      <c r="E8" s="27" t="s">
        <v>6</v>
      </c>
      <c r="F8" s="28"/>
      <c r="G8" s="29"/>
      <c r="H8" s="30"/>
    </row>
    <row r="9" spans="1:8" ht="14.25">
      <c r="A9" s="3" t="s">
        <v>8</v>
      </c>
      <c r="B9" s="4" t="s">
        <v>9</v>
      </c>
      <c r="C9" s="14">
        <v>4650</v>
      </c>
      <c r="D9" s="9">
        <f aca="true" t="shared" si="0" ref="D9:D27">C9*$F$6</f>
        <v>5580</v>
      </c>
      <c r="E9" s="3" t="s">
        <v>10</v>
      </c>
      <c r="F9" s="3">
        <v>1000</v>
      </c>
      <c r="G9" s="14">
        <v>10829</v>
      </c>
      <c r="H9" s="9">
        <f>G9*$F$6</f>
        <v>12994.8</v>
      </c>
    </row>
    <row r="10" spans="1:8" ht="14.25">
      <c r="A10" s="3" t="s">
        <v>12</v>
      </c>
      <c r="B10" s="4">
        <v>1000</v>
      </c>
      <c r="C10" s="14">
        <v>1800</v>
      </c>
      <c r="D10" s="9">
        <f t="shared" si="0"/>
        <v>2160</v>
      </c>
      <c r="E10" s="3" t="s">
        <v>13</v>
      </c>
      <c r="F10" s="4" t="s">
        <v>9</v>
      </c>
      <c r="G10" s="14">
        <v>9029</v>
      </c>
      <c r="H10" s="9">
        <f>G10*$F$6</f>
        <v>10834.8</v>
      </c>
    </row>
    <row r="11" spans="1:8" ht="14.25">
      <c r="A11" s="3" t="s">
        <v>14</v>
      </c>
      <c r="B11" s="4" t="s">
        <v>9</v>
      </c>
      <c r="C11" s="14">
        <v>4141</v>
      </c>
      <c r="D11" s="9">
        <f t="shared" si="0"/>
        <v>4969.2</v>
      </c>
      <c r="E11" s="3" t="s">
        <v>96</v>
      </c>
      <c r="F11" s="3">
        <v>1000</v>
      </c>
      <c r="G11" s="14">
        <v>10950</v>
      </c>
      <c r="H11" s="9">
        <f>G11*$F$6</f>
        <v>13140</v>
      </c>
    </row>
    <row r="12" spans="1:8" ht="14.25">
      <c r="A12" s="3" t="s">
        <v>16</v>
      </c>
      <c r="B12" s="4">
        <v>1000</v>
      </c>
      <c r="C12" s="14">
        <v>1873</v>
      </c>
      <c r="D12" s="9">
        <f t="shared" si="0"/>
        <v>2247.6</v>
      </c>
      <c r="E12" s="33" t="s">
        <v>15</v>
      </c>
      <c r="F12" s="33"/>
      <c r="G12" s="34"/>
      <c r="H12" s="33"/>
    </row>
    <row r="13" spans="1:8" ht="14.25">
      <c r="A13" s="3" t="s">
        <v>22</v>
      </c>
      <c r="B13" s="4">
        <v>1000</v>
      </c>
      <c r="C13" s="14">
        <v>2490</v>
      </c>
      <c r="D13" s="9">
        <f t="shared" si="0"/>
        <v>2988</v>
      </c>
      <c r="E13" s="3" t="s">
        <v>17</v>
      </c>
      <c r="F13" s="15" t="s">
        <v>117</v>
      </c>
      <c r="G13" s="14">
        <v>1128</v>
      </c>
      <c r="H13" s="9">
        <f aca="true" t="shared" si="1" ref="H13:H23">G13*$F$6</f>
        <v>1353.6</v>
      </c>
    </row>
    <row r="14" spans="1:8" ht="14.25">
      <c r="A14" s="3" t="s">
        <v>24</v>
      </c>
      <c r="B14" s="4">
        <v>1000</v>
      </c>
      <c r="C14" s="14">
        <v>1736</v>
      </c>
      <c r="D14" s="9">
        <f t="shared" si="0"/>
        <v>2083.2</v>
      </c>
      <c r="E14" s="3" t="s">
        <v>25</v>
      </c>
      <c r="F14" s="15" t="s">
        <v>116</v>
      </c>
      <c r="G14" s="14">
        <v>1126</v>
      </c>
      <c r="H14" s="9">
        <f t="shared" si="1"/>
        <v>1351.2</v>
      </c>
    </row>
    <row r="15" spans="1:8" ht="14.25">
      <c r="A15" s="3" t="s">
        <v>27</v>
      </c>
      <c r="B15" s="4" t="s">
        <v>9</v>
      </c>
      <c r="C15" s="14">
        <v>4351</v>
      </c>
      <c r="D15" s="9">
        <f t="shared" si="0"/>
        <v>5221.2</v>
      </c>
      <c r="E15" s="3" t="s">
        <v>33</v>
      </c>
      <c r="F15" s="4">
        <v>1000</v>
      </c>
      <c r="G15" s="14">
        <v>1450</v>
      </c>
      <c r="H15" s="9">
        <f t="shared" si="1"/>
        <v>1740</v>
      </c>
    </row>
    <row r="16" spans="1:8" ht="14.25">
      <c r="A16" s="3" t="s">
        <v>30</v>
      </c>
      <c r="B16" s="4">
        <v>1000</v>
      </c>
      <c r="C16" s="14">
        <v>2730</v>
      </c>
      <c r="D16" s="9">
        <f t="shared" si="0"/>
        <v>3276</v>
      </c>
      <c r="E16" s="3" t="s">
        <v>35</v>
      </c>
      <c r="F16" s="15">
        <v>1000</v>
      </c>
      <c r="G16" s="14">
        <v>1012</v>
      </c>
      <c r="H16" s="9">
        <f t="shared" si="1"/>
        <v>1214.3999999999999</v>
      </c>
    </row>
    <row r="17" spans="1:8" ht="14.25">
      <c r="A17" s="3" t="s">
        <v>32</v>
      </c>
      <c r="B17" s="4">
        <v>1000</v>
      </c>
      <c r="C17" s="14">
        <v>12935</v>
      </c>
      <c r="D17" s="9">
        <f t="shared" si="0"/>
        <v>15522</v>
      </c>
      <c r="E17" s="3" t="s">
        <v>38</v>
      </c>
      <c r="F17" s="15">
        <v>1000</v>
      </c>
      <c r="G17" s="14">
        <v>3314</v>
      </c>
      <c r="H17" s="9">
        <f t="shared" si="1"/>
        <v>3976.7999999999997</v>
      </c>
    </row>
    <row r="18" spans="1:8" ht="14.25">
      <c r="A18" s="3" t="s">
        <v>36</v>
      </c>
      <c r="B18" s="4">
        <v>1000</v>
      </c>
      <c r="C18" s="14">
        <v>4500</v>
      </c>
      <c r="D18" s="9">
        <f t="shared" si="0"/>
        <v>5400</v>
      </c>
      <c r="E18" s="3" t="s">
        <v>42</v>
      </c>
      <c r="F18" s="4">
        <v>1000</v>
      </c>
      <c r="G18" s="14">
        <v>1109</v>
      </c>
      <c r="H18" s="9">
        <f t="shared" si="1"/>
        <v>1330.8</v>
      </c>
    </row>
    <row r="19" spans="1:8" ht="13.5" customHeight="1">
      <c r="A19" s="3" t="s">
        <v>37</v>
      </c>
      <c r="B19" s="4">
        <v>1000</v>
      </c>
      <c r="C19" s="14">
        <v>2999</v>
      </c>
      <c r="D19" s="9">
        <f t="shared" si="0"/>
        <v>3598.7999999999997</v>
      </c>
      <c r="E19" s="3" t="s">
        <v>44</v>
      </c>
      <c r="F19" s="4">
        <v>1000</v>
      </c>
      <c r="G19" s="14">
        <v>2463</v>
      </c>
      <c r="H19" s="9">
        <f t="shared" si="1"/>
        <v>2955.6</v>
      </c>
    </row>
    <row r="20" spans="1:8" ht="14.25">
      <c r="A20" s="3" t="s">
        <v>41</v>
      </c>
      <c r="B20" s="4">
        <v>1000</v>
      </c>
      <c r="C20" s="14">
        <v>7245</v>
      </c>
      <c r="D20" s="9">
        <f t="shared" si="0"/>
        <v>8694</v>
      </c>
      <c r="E20" s="3" t="s">
        <v>90</v>
      </c>
      <c r="F20" s="4" t="s">
        <v>116</v>
      </c>
      <c r="G20" s="14">
        <v>1433</v>
      </c>
      <c r="H20" s="9">
        <f t="shared" si="1"/>
        <v>1719.6</v>
      </c>
    </row>
    <row r="21" spans="1:8" ht="14.25">
      <c r="A21" s="3" t="s">
        <v>94</v>
      </c>
      <c r="B21" s="4" t="s">
        <v>9</v>
      </c>
      <c r="C21" s="14">
        <v>6000</v>
      </c>
      <c r="D21" s="9">
        <f t="shared" si="0"/>
        <v>7200</v>
      </c>
      <c r="E21" s="16" t="s">
        <v>123</v>
      </c>
      <c r="F21" s="17" t="s">
        <v>122</v>
      </c>
      <c r="G21" s="14">
        <v>1275</v>
      </c>
      <c r="H21" s="18">
        <f t="shared" si="1"/>
        <v>1530</v>
      </c>
    </row>
    <row r="22" spans="1:8" ht="14.25">
      <c r="A22" s="3" t="s">
        <v>43</v>
      </c>
      <c r="B22" s="4">
        <v>1000</v>
      </c>
      <c r="C22" s="14">
        <v>2490</v>
      </c>
      <c r="D22" s="9">
        <f t="shared" si="0"/>
        <v>2988</v>
      </c>
      <c r="E22" s="3" t="s">
        <v>47</v>
      </c>
      <c r="F22" s="15" t="s">
        <v>18</v>
      </c>
      <c r="G22" s="14">
        <v>1474</v>
      </c>
      <c r="H22" s="9">
        <f t="shared" si="1"/>
        <v>1768.8</v>
      </c>
    </row>
    <row r="23" spans="1:8" ht="14.25">
      <c r="A23" s="3" t="s">
        <v>46</v>
      </c>
      <c r="B23" s="4" t="s">
        <v>128</v>
      </c>
      <c r="C23" s="14">
        <v>2640</v>
      </c>
      <c r="D23" s="9">
        <f t="shared" si="0"/>
        <v>3168</v>
      </c>
      <c r="E23" s="3" t="s">
        <v>51</v>
      </c>
      <c r="F23" s="15" t="s">
        <v>116</v>
      </c>
      <c r="G23" s="14">
        <v>1772</v>
      </c>
      <c r="H23" s="9">
        <f t="shared" si="1"/>
        <v>2126.4</v>
      </c>
    </row>
    <row r="24" spans="1:8" ht="15.75" customHeight="1">
      <c r="A24" s="3" t="s">
        <v>50</v>
      </c>
      <c r="B24" s="4">
        <v>1000</v>
      </c>
      <c r="C24" s="14">
        <v>3150</v>
      </c>
      <c r="D24" s="9">
        <f t="shared" si="0"/>
        <v>3780</v>
      </c>
      <c r="E24" s="33" t="s">
        <v>126</v>
      </c>
      <c r="F24" s="33"/>
      <c r="G24" s="34"/>
      <c r="H24" s="33"/>
    </row>
    <row r="25" spans="1:8" ht="14.25">
      <c r="A25" s="3" t="s">
        <v>53</v>
      </c>
      <c r="B25" s="4" t="s">
        <v>9</v>
      </c>
      <c r="C25" s="14">
        <v>2730</v>
      </c>
      <c r="D25" s="9">
        <f t="shared" si="0"/>
        <v>3276</v>
      </c>
      <c r="E25" s="13" t="s">
        <v>26</v>
      </c>
      <c r="F25" s="4">
        <v>1000</v>
      </c>
      <c r="G25" s="14">
        <v>1136</v>
      </c>
      <c r="H25" s="9">
        <f aca="true" t="shared" si="2" ref="H25">G25*$F$6</f>
        <v>1363.2</v>
      </c>
    </row>
    <row r="26" spans="1:8" ht="14.25">
      <c r="A26" s="3" t="s">
        <v>56</v>
      </c>
      <c r="B26" s="4">
        <v>1000</v>
      </c>
      <c r="C26" s="14">
        <v>3301</v>
      </c>
      <c r="D26" s="9">
        <f t="shared" si="0"/>
        <v>3961.2</v>
      </c>
      <c r="E26" s="33" t="s">
        <v>58</v>
      </c>
      <c r="F26" s="33"/>
      <c r="G26" s="34"/>
      <c r="H26" s="33"/>
    </row>
    <row r="27" spans="1:8" ht="14.25">
      <c r="A27" s="3" t="s">
        <v>97</v>
      </c>
      <c r="B27" s="4" t="s">
        <v>9</v>
      </c>
      <c r="C27" s="14">
        <v>4960</v>
      </c>
      <c r="D27" s="9">
        <f t="shared" si="0"/>
        <v>5952</v>
      </c>
      <c r="E27" s="3" t="s">
        <v>65</v>
      </c>
      <c r="F27" s="4">
        <v>1000</v>
      </c>
      <c r="G27" s="14">
        <v>3136</v>
      </c>
      <c r="H27" s="9">
        <f>G27*$F$6</f>
        <v>3763.2</v>
      </c>
    </row>
    <row r="28" spans="1:8" ht="14.25">
      <c r="A28" s="27" t="s">
        <v>110</v>
      </c>
      <c r="B28" s="28"/>
      <c r="C28" s="28"/>
      <c r="D28" s="30"/>
      <c r="E28" s="3" t="s">
        <v>104</v>
      </c>
      <c r="F28" s="4">
        <v>1000</v>
      </c>
      <c r="G28" s="14">
        <v>2270</v>
      </c>
      <c r="H28" s="9">
        <f>G28*$F$6</f>
        <v>2724</v>
      </c>
    </row>
    <row r="29" spans="1:8" ht="14.25">
      <c r="A29" s="3" t="s">
        <v>106</v>
      </c>
      <c r="B29" s="11">
        <v>100</v>
      </c>
      <c r="C29" s="18">
        <v>94349</v>
      </c>
      <c r="D29" s="12">
        <f>C29*$F$6</f>
        <v>113218.8</v>
      </c>
      <c r="E29" s="3" t="s">
        <v>62</v>
      </c>
      <c r="F29" s="4">
        <v>1000</v>
      </c>
      <c r="G29" s="14">
        <v>2270</v>
      </c>
      <c r="H29" s="9">
        <f>G29*$F$6</f>
        <v>2724</v>
      </c>
    </row>
    <row r="30" spans="1:8" ht="14.25">
      <c r="A30" s="3" t="s">
        <v>105</v>
      </c>
      <c r="B30" s="2">
        <v>100</v>
      </c>
      <c r="C30" s="18">
        <v>114141</v>
      </c>
      <c r="D30" s="12">
        <f>C30*$F$6</f>
        <v>136969.19999999998</v>
      </c>
      <c r="E30" s="34" t="s">
        <v>67</v>
      </c>
      <c r="F30" s="34"/>
      <c r="G30" s="34"/>
      <c r="H30" s="34"/>
    </row>
    <row r="31" spans="1:8" ht="14.25">
      <c r="A31" s="33" t="s">
        <v>61</v>
      </c>
      <c r="B31" s="33"/>
      <c r="C31" s="34"/>
      <c r="D31" s="33"/>
      <c r="E31" s="3" t="s">
        <v>70</v>
      </c>
      <c r="F31" s="3">
        <v>1000</v>
      </c>
      <c r="G31" s="14">
        <v>6004</v>
      </c>
      <c r="H31" s="9">
        <f>G31*1.2</f>
        <v>7204.8</v>
      </c>
    </row>
    <row r="32" spans="1:8" ht="14.25">
      <c r="A32" s="1" t="s">
        <v>107</v>
      </c>
      <c r="B32" s="4">
        <v>1000</v>
      </c>
      <c r="C32" s="14">
        <v>6224</v>
      </c>
      <c r="D32" s="9">
        <f>C32*1.2</f>
        <v>7468.799999999999</v>
      </c>
      <c r="E32" s="3" t="s">
        <v>129</v>
      </c>
      <c r="F32" s="3">
        <v>1000</v>
      </c>
      <c r="G32" s="14">
        <v>14584</v>
      </c>
      <c r="H32" s="9">
        <f>G32*1.2</f>
        <v>17500.8</v>
      </c>
    </row>
    <row r="33" spans="1:8" ht="14.25">
      <c r="A33" s="3" t="s">
        <v>64</v>
      </c>
      <c r="B33" s="4">
        <v>1000</v>
      </c>
      <c r="C33" s="14">
        <v>6351</v>
      </c>
      <c r="D33" s="9">
        <f>C33*$F$6</f>
        <v>7621.2</v>
      </c>
      <c r="E33" s="3" t="s">
        <v>130</v>
      </c>
      <c r="F33" s="3">
        <v>1000</v>
      </c>
      <c r="G33" s="14">
        <v>14584</v>
      </c>
      <c r="H33" s="9">
        <f>G33*1.2</f>
        <v>17500.8</v>
      </c>
    </row>
    <row r="34" spans="1:8" ht="14.25">
      <c r="A34" s="3" t="s">
        <v>108</v>
      </c>
      <c r="B34" s="4">
        <v>1000</v>
      </c>
      <c r="C34" s="14">
        <v>8065</v>
      </c>
      <c r="D34" s="9">
        <f>C34*$F$6</f>
        <v>9678</v>
      </c>
      <c r="E34" s="27" t="s">
        <v>7</v>
      </c>
      <c r="F34" s="28"/>
      <c r="G34" s="29"/>
      <c r="H34" s="30"/>
    </row>
    <row r="35" spans="1:8" ht="14.25">
      <c r="A35" s="3" t="s">
        <v>127</v>
      </c>
      <c r="B35" s="4">
        <v>1000</v>
      </c>
      <c r="C35" s="14">
        <v>8748</v>
      </c>
      <c r="D35" s="9">
        <f>C35*$F$6</f>
        <v>10497.6</v>
      </c>
      <c r="E35" s="23" t="s">
        <v>124</v>
      </c>
      <c r="F35" s="17">
        <v>5000</v>
      </c>
      <c r="G35" s="14">
        <v>3103</v>
      </c>
      <c r="H35" s="19">
        <f>G35*1.2</f>
        <v>3723.6</v>
      </c>
    </row>
    <row r="36" spans="1:8" ht="14.25">
      <c r="A36" s="3" t="s">
        <v>109</v>
      </c>
      <c r="B36" s="4">
        <v>1000</v>
      </c>
      <c r="C36" s="14">
        <v>8224</v>
      </c>
      <c r="D36" s="9">
        <f>C36*$F$6</f>
        <v>9868.8</v>
      </c>
      <c r="E36" s="23" t="s">
        <v>102</v>
      </c>
      <c r="F36" s="17">
        <v>5000</v>
      </c>
      <c r="G36" s="14">
        <v>1970</v>
      </c>
      <c r="H36" s="19">
        <f>G36*1.2</f>
        <v>2364</v>
      </c>
    </row>
    <row r="37" spans="1:8" ht="14.25">
      <c r="A37" s="27" t="s">
        <v>21</v>
      </c>
      <c r="B37" s="28"/>
      <c r="C37" s="29"/>
      <c r="D37" s="30"/>
      <c r="E37" s="24" t="s">
        <v>98</v>
      </c>
      <c r="F37" s="16">
        <v>5000</v>
      </c>
      <c r="G37" s="14">
        <v>1671</v>
      </c>
      <c r="H37" s="18">
        <f aca="true" t="shared" si="3" ref="H37:H46">G37*$F$6</f>
        <v>2005.1999999999998</v>
      </c>
    </row>
    <row r="38" spans="1:8" ht="14.25">
      <c r="A38" s="3" t="s">
        <v>29</v>
      </c>
      <c r="B38" s="8">
        <v>100000</v>
      </c>
      <c r="C38" s="14">
        <v>61</v>
      </c>
      <c r="D38" s="5">
        <f aca="true" t="shared" si="4" ref="D38">C38*$F$6</f>
        <v>73.2</v>
      </c>
      <c r="E38" s="24" t="s">
        <v>74</v>
      </c>
      <c r="F38" s="16">
        <v>5000</v>
      </c>
      <c r="G38" s="14">
        <v>1773</v>
      </c>
      <c r="H38" s="18">
        <f t="shared" si="3"/>
        <v>2127.6</v>
      </c>
    </row>
    <row r="39" spans="1:8" ht="14.25">
      <c r="A39" s="31" t="s">
        <v>40</v>
      </c>
      <c r="B39" s="31"/>
      <c r="C39" s="32"/>
      <c r="D39" s="31"/>
      <c r="E39" s="24" t="s">
        <v>99</v>
      </c>
      <c r="F39" s="16">
        <v>5000</v>
      </c>
      <c r="G39" s="14">
        <v>1671</v>
      </c>
      <c r="H39" s="18">
        <f t="shared" si="3"/>
        <v>2005.1999999999998</v>
      </c>
    </row>
    <row r="40" spans="1:8" ht="14.25">
      <c r="A40" s="3" t="s">
        <v>55</v>
      </c>
      <c r="B40" s="21">
        <v>100000</v>
      </c>
      <c r="C40" s="14">
        <v>96</v>
      </c>
      <c r="D40" s="5">
        <f aca="true" t="shared" si="5" ref="D40:D49">C40*$F$6</f>
        <v>115.19999999999999</v>
      </c>
      <c r="E40" s="24" t="s">
        <v>19</v>
      </c>
      <c r="F40" s="16">
        <v>5000</v>
      </c>
      <c r="G40" s="14">
        <v>2742</v>
      </c>
      <c r="H40" s="18">
        <f t="shared" si="3"/>
        <v>3290.4</v>
      </c>
    </row>
    <row r="41" spans="1:8" ht="14.25">
      <c r="A41" s="3" t="s">
        <v>115</v>
      </c>
      <c r="B41" s="21">
        <v>100000</v>
      </c>
      <c r="C41" s="14">
        <v>104</v>
      </c>
      <c r="D41" s="5">
        <f t="shared" si="5"/>
        <v>124.8</v>
      </c>
      <c r="E41" s="24" t="s">
        <v>20</v>
      </c>
      <c r="F41" s="16">
        <v>5000</v>
      </c>
      <c r="G41" s="14">
        <v>1773</v>
      </c>
      <c r="H41" s="18">
        <f t="shared" si="3"/>
        <v>2127.6</v>
      </c>
    </row>
    <row r="42" spans="1:8" ht="14.25">
      <c r="A42" s="3" t="s">
        <v>45</v>
      </c>
      <c r="B42" s="15" t="s">
        <v>91</v>
      </c>
      <c r="C42" s="14">
        <v>77</v>
      </c>
      <c r="D42" s="5">
        <f t="shared" si="5"/>
        <v>92.39999999999999</v>
      </c>
      <c r="E42" s="24" t="s">
        <v>23</v>
      </c>
      <c r="F42" s="16">
        <v>5000</v>
      </c>
      <c r="G42" s="14">
        <v>1699</v>
      </c>
      <c r="H42" s="18">
        <f t="shared" si="3"/>
        <v>2038.8</v>
      </c>
    </row>
    <row r="43" spans="1:8" ht="14.25">
      <c r="A43" s="3" t="s">
        <v>101</v>
      </c>
      <c r="B43" s="15" t="s">
        <v>91</v>
      </c>
      <c r="C43" s="14">
        <v>92</v>
      </c>
      <c r="D43" s="5">
        <f t="shared" si="5"/>
        <v>110.39999999999999</v>
      </c>
      <c r="E43" s="24" t="s">
        <v>31</v>
      </c>
      <c r="F43" s="16">
        <v>5000</v>
      </c>
      <c r="G43" s="14">
        <v>1773</v>
      </c>
      <c r="H43" s="18">
        <f t="shared" si="3"/>
        <v>2127.6</v>
      </c>
    </row>
    <row r="44" spans="1:8" ht="14.25">
      <c r="A44" s="3" t="s">
        <v>49</v>
      </c>
      <c r="B44" s="15" t="s">
        <v>91</v>
      </c>
      <c r="C44" s="14">
        <v>96</v>
      </c>
      <c r="D44" s="5">
        <f t="shared" si="5"/>
        <v>115.19999999999999</v>
      </c>
      <c r="E44" s="24" t="s">
        <v>125</v>
      </c>
      <c r="F44" s="16">
        <v>5000</v>
      </c>
      <c r="G44" s="20">
        <v>1907</v>
      </c>
      <c r="H44" s="18">
        <f t="shared" si="3"/>
        <v>2288.4</v>
      </c>
    </row>
    <row r="45" spans="1:8" ht="14.25">
      <c r="A45" s="3" t="s">
        <v>93</v>
      </c>
      <c r="B45" s="15" t="s">
        <v>91</v>
      </c>
      <c r="C45" s="14">
        <v>107</v>
      </c>
      <c r="D45" s="5">
        <f t="shared" si="5"/>
        <v>128.4</v>
      </c>
      <c r="E45" s="25" t="s">
        <v>28</v>
      </c>
      <c r="F45" s="3">
        <v>5000</v>
      </c>
      <c r="G45" s="14">
        <v>1773</v>
      </c>
      <c r="H45" s="9">
        <f t="shared" si="3"/>
        <v>2127.6</v>
      </c>
    </row>
    <row r="46" spans="1:8" ht="14.25">
      <c r="A46" s="3" t="s">
        <v>111</v>
      </c>
      <c r="B46" s="21">
        <v>100000</v>
      </c>
      <c r="C46" s="14">
        <v>96</v>
      </c>
      <c r="D46" s="5">
        <f t="shared" si="5"/>
        <v>115.19999999999999</v>
      </c>
      <c r="E46" s="25" t="s">
        <v>34</v>
      </c>
      <c r="F46" s="3">
        <v>5000</v>
      </c>
      <c r="G46" s="14">
        <v>1773</v>
      </c>
      <c r="H46" s="9">
        <f t="shared" si="3"/>
        <v>2127.6</v>
      </c>
    </row>
    <row r="47" spans="1:8" ht="14.25">
      <c r="A47" s="3" t="s">
        <v>112</v>
      </c>
      <c r="B47" s="21">
        <v>100000</v>
      </c>
      <c r="C47" s="14">
        <v>83</v>
      </c>
      <c r="D47" s="5">
        <f t="shared" si="5"/>
        <v>99.6</v>
      </c>
      <c r="E47" s="33" t="s">
        <v>39</v>
      </c>
      <c r="F47" s="33"/>
      <c r="G47" s="34"/>
      <c r="H47" s="33"/>
    </row>
    <row r="48" spans="1:8" ht="14.25">
      <c r="A48" s="3" t="s">
        <v>68</v>
      </c>
      <c r="B48" s="8">
        <v>100000</v>
      </c>
      <c r="C48" s="14">
        <v>100</v>
      </c>
      <c r="D48" s="5">
        <f t="shared" si="5"/>
        <v>120</v>
      </c>
      <c r="E48" s="13" t="s">
        <v>88</v>
      </c>
      <c r="F48" s="3">
        <v>1000</v>
      </c>
      <c r="G48" s="14">
        <v>24394</v>
      </c>
      <c r="H48" s="22">
        <f>G48*1.2</f>
        <v>29272.8</v>
      </c>
    </row>
    <row r="49" spans="1:8" ht="14.25">
      <c r="A49" s="3" t="s">
        <v>72</v>
      </c>
      <c r="B49" s="8">
        <v>100000</v>
      </c>
      <c r="C49" s="14">
        <v>104</v>
      </c>
      <c r="D49" s="5">
        <f t="shared" si="5"/>
        <v>124.8</v>
      </c>
      <c r="E49" s="3" t="s">
        <v>118</v>
      </c>
      <c r="F49" s="3">
        <v>1000</v>
      </c>
      <c r="G49" s="14">
        <v>20324</v>
      </c>
      <c r="H49" s="9">
        <f>G49*1.2</f>
        <v>24388.8</v>
      </c>
    </row>
    <row r="50" spans="1:8" ht="14.25">
      <c r="A50" s="27" t="s">
        <v>75</v>
      </c>
      <c r="B50" s="28"/>
      <c r="C50" s="29"/>
      <c r="D50" s="30"/>
      <c r="E50" s="3" t="s">
        <v>114</v>
      </c>
      <c r="F50" s="3">
        <v>1000</v>
      </c>
      <c r="G50" s="14">
        <v>7943</v>
      </c>
      <c r="H50" s="9">
        <f aca="true" t="shared" si="6" ref="H50:H63">G50*$F$6</f>
        <v>9531.6</v>
      </c>
    </row>
    <row r="51" spans="1:8" ht="14.25">
      <c r="A51" s="3" t="s">
        <v>83</v>
      </c>
      <c r="B51" s="4" t="s">
        <v>11</v>
      </c>
      <c r="C51" s="14">
        <v>138</v>
      </c>
      <c r="D51" s="5">
        <f aca="true" t="shared" si="7" ref="D51:D61">C51*$F$6</f>
        <v>165.6</v>
      </c>
      <c r="E51" s="3" t="s">
        <v>87</v>
      </c>
      <c r="F51" s="3">
        <v>1000</v>
      </c>
      <c r="G51" s="14">
        <v>6065</v>
      </c>
      <c r="H51" s="9">
        <f t="shared" si="6"/>
        <v>7278</v>
      </c>
    </row>
    <row r="52" spans="1:8" ht="14.25">
      <c r="A52" s="3" t="s">
        <v>76</v>
      </c>
      <c r="B52" s="4" t="s">
        <v>11</v>
      </c>
      <c r="C52" s="14">
        <v>154</v>
      </c>
      <c r="D52" s="5">
        <f t="shared" si="7"/>
        <v>184.79999999999998</v>
      </c>
      <c r="E52" s="3" t="s">
        <v>85</v>
      </c>
      <c r="F52" s="3">
        <v>1000</v>
      </c>
      <c r="G52" s="14">
        <v>6065</v>
      </c>
      <c r="H52" s="9">
        <f t="shared" si="6"/>
        <v>7278</v>
      </c>
    </row>
    <row r="53" spans="1:8" ht="14.25">
      <c r="A53" s="3" t="s">
        <v>95</v>
      </c>
      <c r="B53" s="4" t="s">
        <v>11</v>
      </c>
      <c r="C53" s="14">
        <v>160</v>
      </c>
      <c r="D53" s="5">
        <f t="shared" si="7"/>
        <v>192</v>
      </c>
      <c r="E53" s="3" t="s">
        <v>113</v>
      </c>
      <c r="F53" s="3">
        <v>1000</v>
      </c>
      <c r="G53" s="14">
        <v>6025</v>
      </c>
      <c r="H53" s="9">
        <f t="shared" si="6"/>
        <v>7230</v>
      </c>
    </row>
    <row r="54" spans="1:8" ht="14.25">
      <c r="A54" s="3" t="s">
        <v>77</v>
      </c>
      <c r="B54" s="4" t="s">
        <v>11</v>
      </c>
      <c r="C54" s="14">
        <v>194</v>
      </c>
      <c r="D54" s="5">
        <f t="shared" si="7"/>
        <v>232.79999999999998</v>
      </c>
      <c r="E54" s="3" t="s">
        <v>60</v>
      </c>
      <c r="F54" s="3">
        <v>1000</v>
      </c>
      <c r="G54" s="14">
        <v>5910</v>
      </c>
      <c r="H54" s="9">
        <f t="shared" si="6"/>
        <v>7092</v>
      </c>
    </row>
    <row r="55" spans="1:8" ht="14.25">
      <c r="A55" s="3" t="s">
        <v>103</v>
      </c>
      <c r="B55" s="4" t="s">
        <v>11</v>
      </c>
      <c r="C55" s="14">
        <v>160</v>
      </c>
      <c r="D55" s="5">
        <f t="shared" si="7"/>
        <v>192</v>
      </c>
      <c r="E55" s="3" t="s">
        <v>119</v>
      </c>
      <c r="F55" s="3">
        <v>1000</v>
      </c>
      <c r="G55" s="14">
        <v>24143</v>
      </c>
      <c r="H55" s="9">
        <f t="shared" si="6"/>
        <v>28971.6</v>
      </c>
    </row>
    <row r="56" spans="1:8" ht="14.25">
      <c r="A56" s="3" t="s">
        <v>82</v>
      </c>
      <c r="B56" s="4" t="s">
        <v>11</v>
      </c>
      <c r="C56" s="14">
        <v>119</v>
      </c>
      <c r="D56" s="5">
        <f t="shared" si="7"/>
        <v>142.79999999999998</v>
      </c>
      <c r="E56" s="3" t="s">
        <v>120</v>
      </c>
      <c r="F56" s="3">
        <v>1000</v>
      </c>
      <c r="G56" s="14">
        <v>18053</v>
      </c>
      <c r="H56" s="9">
        <f t="shared" si="6"/>
        <v>21663.6</v>
      </c>
    </row>
    <row r="57" spans="1:8" ht="14.25">
      <c r="A57" s="5" t="s">
        <v>84</v>
      </c>
      <c r="B57" s="4" t="s">
        <v>11</v>
      </c>
      <c r="C57" s="14">
        <v>105</v>
      </c>
      <c r="D57" s="5">
        <f t="shared" si="7"/>
        <v>126</v>
      </c>
      <c r="E57" s="3" t="s">
        <v>48</v>
      </c>
      <c r="F57" s="3">
        <v>1000</v>
      </c>
      <c r="G57" s="14">
        <v>5994</v>
      </c>
      <c r="H57" s="9">
        <f t="shared" si="6"/>
        <v>7192.8</v>
      </c>
    </row>
    <row r="58" spans="1:8" ht="14.25">
      <c r="A58" s="3" t="s">
        <v>78</v>
      </c>
      <c r="B58" s="4" t="s">
        <v>11</v>
      </c>
      <c r="C58" s="14">
        <v>124</v>
      </c>
      <c r="D58" s="5">
        <f t="shared" si="7"/>
        <v>148.79999999999998</v>
      </c>
      <c r="E58" s="3" t="s">
        <v>121</v>
      </c>
      <c r="F58" s="3">
        <v>1000</v>
      </c>
      <c r="G58" s="14">
        <v>25856</v>
      </c>
      <c r="H58" s="9">
        <f t="shared" si="6"/>
        <v>31027.199999999997</v>
      </c>
    </row>
    <row r="59" spans="1:8" ht="14.25">
      <c r="A59" s="3" t="s">
        <v>79</v>
      </c>
      <c r="B59" s="4" t="s">
        <v>11</v>
      </c>
      <c r="C59" s="14">
        <v>164</v>
      </c>
      <c r="D59" s="5">
        <f t="shared" si="7"/>
        <v>196.79999999999998</v>
      </c>
      <c r="E59" s="3" t="s">
        <v>52</v>
      </c>
      <c r="F59" s="3">
        <v>1000</v>
      </c>
      <c r="G59" s="14">
        <v>6028</v>
      </c>
      <c r="H59" s="9">
        <f t="shared" si="6"/>
        <v>7233.599999999999</v>
      </c>
    </row>
    <row r="60" spans="1:8" ht="14.25">
      <c r="A60" s="3" t="s">
        <v>80</v>
      </c>
      <c r="B60" s="4" t="s">
        <v>11</v>
      </c>
      <c r="C60" s="14">
        <v>138</v>
      </c>
      <c r="D60" s="5">
        <f t="shared" si="7"/>
        <v>165.6</v>
      </c>
      <c r="E60" s="3" t="s">
        <v>54</v>
      </c>
      <c r="F60" s="3">
        <v>1000</v>
      </c>
      <c r="G60" s="14">
        <v>5703</v>
      </c>
      <c r="H60" s="9">
        <f t="shared" si="6"/>
        <v>6843.599999999999</v>
      </c>
    </row>
    <row r="61" spans="1:8" ht="14.25">
      <c r="A61" s="3" t="s">
        <v>81</v>
      </c>
      <c r="B61" s="4" t="s">
        <v>11</v>
      </c>
      <c r="C61" s="14">
        <v>149</v>
      </c>
      <c r="D61" s="5">
        <f t="shared" si="7"/>
        <v>178.79999999999998</v>
      </c>
      <c r="E61" s="3" t="s">
        <v>57</v>
      </c>
      <c r="F61" s="3">
        <v>1000</v>
      </c>
      <c r="G61" s="14">
        <v>5186</v>
      </c>
      <c r="H61" s="9">
        <f t="shared" si="6"/>
        <v>6223.2</v>
      </c>
    </row>
    <row r="62" spans="1:8" ht="14.25">
      <c r="A62" s="33" t="s">
        <v>89</v>
      </c>
      <c r="B62" s="33"/>
      <c r="C62" s="34"/>
      <c r="D62" s="33"/>
      <c r="E62" s="3" t="s">
        <v>86</v>
      </c>
      <c r="F62" s="3">
        <v>1000</v>
      </c>
      <c r="G62" s="14">
        <v>5055</v>
      </c>
      <c r="H62" s="9">
        <f t="shared" si="6"/>
        <v>6066</v>
      </c>
    </row>
    <row r="63" spans="1:8" ht="14.25">
      <c r="A63" s="3" t="s">
        <v>92</v>
      </c>
      <c r="B63" s="8">
        <v>100000</v>
      </c>
      <c r="C63" s="26">
        <v>33</v>
      </c>
      <c r="D63" s="9">
        <f>C63*1.2</f>
        <v>39.6</v>
      </c>
      <c r="E63" s="3" t="s">
        <v>59</v>
      </c>
      <c r="F63" s="3">
        <v>1000</v>
      </c>
      <c r="G63" s="14">
        <v>5599</v>
      </c>
      <c r="H63" s="9">
        <f t="shared" si="6"/>
        <v>6718.8</v>
      </c>
    </row>
    <row r="64" spans="1:8" ht="14.25">
      <c r="A64" s="27" t="s">
        <v>69</v>
      </c>
      <c r="B64" s="28"/>
      <c r="C64" s="29"/>
      <c r="D64" s="30"/>
      <c r="E64" s="33" t="s">
        <v>63</v>
      </c>
      <c r="F64" s="33"/>
      <c r="G64" s="34"/>
      <c r="H64" s="33"/>
    </row>
    <row r="65" spans="1:8" ht="14.25">
      <c r="A65" s="3" t="s">
        <v>71</v>
      </c>
      <c r="B65" s="3">
        <v>1000</v>
      </c>
      <c r="C65" s="14">
        <v>6695</v>
      </c>
      <c r="D65" s="9">
        <f>C65*1.2</f>
        <v>8034</v>
      </c>
      <c r="E65" s="3" t="s">
        <v>66</v>
      </c>
      <c r="F65" s="3">
        <v>1000</v>
      </c>
      <c r="G65" s="14">
        <v>4458</v>
      </c>
      <c r="H65" s="9">
        <f>G65*1.2</f>
        <v>5349.599999999999</v>
      </c>
    </row>
    <row r="66" spans="1:4" ht="14.25">
      <c r="A66" s="3" t="s">
        <v>73</v>
      </c>
      <c r="B66" s="4" t="s">
        <v>9</v>
      </c>
      <c r="C66" s="14">
        <v>6027</v>
      </c>
      <c r="D66" s="9">
        <f>C66*1.2</f>
        <v>7232.4</v>
      </c>
    </row>
  </sheetData>
  <mergeCells count="16">
    <mergeCell ref="A8:D8"/>
    <mergeCell ref="A31:D31"/>
    <mergeCell ref="E34:H34"/>
    <mergeCell ref="E8:H8"/>
    <mergeCell ref="E12:H12"/>
    <mergeCell ref="E30:H30"/>
    <mergeCell ref="A28:D28"/>
    <mergeCell ref="E26:H26"/>
    <mergeCell ref="E24:H24"/>
    <mergeCell ref="A64:D64"/>
    <mergeCell ref="A37:D37"/>
    <mergeCell ref="A39:D39"/>
    <mergeCell ref="E47:H47"/>
    <mergeCell ref="A50:D50"/>
    <mergeCell ref="E64:H64"/>
    <mergeCell ref="A62:D62"/>
  </mergeCells>
  <conditionalFormatting sqref="C29:C30">
    <cfRule type="expression" priority="1" dxfId="0">
      <formula>#REF!="Expired"</formula>
    </cfRule>
  </conditionalFormatting>
  <conditionalFormatting sqref="G44">
    <cfRule type="expression" priority="2" dxfId="0">
      <formula>#REF!="Expired"</formula>
    </cfRule>
  </conditionalFormatting>
  <printOptions/>
  <pageMargins left="0.25" right="0.25" top="0.75" bottom="0.75" header="0.3" footer="0.3"/>
  <pageSetup fitToHeight="1" fitToWidth="1" horizontalDpi="600" verticalDpi="600" orientation="portrait" scale="6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1E63B60150794FACAB8C532EE08696" ma:contentTypeVersion="14" ma:contentTypeDescription="Create a new document." ma:contentTypeScope="" ma:versionID="7d57f332d353ad2f8900e31c8cf11be0">
  <xsd:schema xmlns:xsd="http://www.w3.org/2001/XMLSchema" xmlns:xs="http://www.w3.org/2001/XMLSchema" xmlns:p="http://schemas.microsoft.com/office/2006/metadata/properties" xmlns:ns3="ef37d8d8-f5f5-446e-92be-7efc739d5903" xmlns:ns4="820394e0-e4a9-4bb6-8d0c-9001b56e4601" targetNamespace="http://schemas.microsoft.com/office/2006/metadata/properties" ma:root="true" ma:fieldsID="10f734bdfb1fc88d262fd0db84733ff1" ns3:_="" ns4:_="">
    <xsd:import namespace="ef37d8d8-f5f5-446e-92be-7efc739d5903"/>
    <xsd:import namespace="820394e0-e4a9-4bb6-8d0c-9001b56e46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d8d8-f5f5-446e-92be-7efc739d5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94e0-e4a9-4bb6-8d0c-9001b56e460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145EA3-E311-4E67-82F9-3B5974959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7d8d8-f5f5-446e-92be-7efc739d5903"/>
    <ds:schemaRef ds:uri="820394e0-e4a9-4bb6-8d0c-9001b56e46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B1FD3-90BE-4516-9726-8F692B45E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808B31-DECA-4D28-868D-08D2A16CD5B7}">
  <ds:schemaRefs>
    <ds:schemaRef ds:uri="http://schemas.openxmlformats.org/package/2006/metadata/core-properties"/>
    <ds:schemaRef ds:uri="ef37d8d8-f5f5-446e-92be-7efc739d5903"/>
    <ds:schemaRef ds:uri="http://schemas.microsoft.com/office/2006/documentManagement/types"/>
    <ds:schemaRef ds:uri="http://schemas.microsoft.com/office/infopath/2007/PartnerControls"/>
    <ds:schemaRef ds:uri="820394e0-e4a9-4bb6-8d0c-9001b56e4601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Antonina Denisova</dc:creator>
  <cp:keywords/>
  <dc:description/>
  <cp:lastModifiedBy>Леся Кузьмина</cp:lastModifiedBy>
  <cp:lastPrinted>2022-08-15T12:39:34Z</cp:lastPrinted>
  <dcterms:created xsi:type="dcterms:W3CDTF">2016-02-04T14:22:26Z</dcterms:created>
  <dcterms:modified xsi:type="dcterms:W3CDTF">2024-01-22T17:40:55Z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0x010100F91E63B60150794FACAB8C532EE08696</vt:lpwstr>
  </property>
</Properties>
</file>